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LDF\"/>
    </mc:Choice>
  </mc:AlternateContent>
  <xr:revisionPtr revIDLastSave="0" documentId="13_ncr:1_{8C136749-CE76-4E10-8857-5ABB5F425F92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E37" i="1"/>
  <c r="H37" i="1" s="1"/>
  <c r="E38" i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E47" i="1"/>
  <c r="H47" i="1" s="1"/>
  <c r="E48" i="1"/>
  <c r="H48" i="1" s="1"/>
  <c r="E49" i="1"/>
  <c r="H49" i="1" s="1"/>
  <c r="E50" i="1"/>
  <c r="E51" i="1"/>
  <c r="H51" i="1" s="1"/>
  <c r="E52" i="1"/>
  <c r="H52" i="1" s="1"/>
  <c r="E53" i="1"/>
  <c r="H53" i="1" s="1"/>
  <c r="E33" i="1"/>
  <c r="H36" i="1"/>
  <c r="H38" i="1"/>
  <c r="H46" i="1"/>
  <c r="H50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<sst xmlns="http://schemas.openxmlformats.org/spreadsheetml/2006/main" count="60" uniqueCount="39">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</sst>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3"/>
  <sheetViews>
    <sheetView tabSelected="1" zoomScale="90" zoomScaleNormal="90" workbookViewId="0">
      <selection activeCell="K56" sqref="K56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37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38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SUM(C10:C30)</f>
        <v>3966301250.9300003</v>
      </c>
      <c r="D9" s="12">
        <f>SUM(D10:D30)</f>
        <v>819892366.31000006</v>
      </c>
      <c r="E9" s="16">
        <f>SUM(C9:D9)</f>
        <v>4786193617.2400007</v>
      </c>
      <c r="F9" s="12">
        <f>SUM(F10:F30)</f>
        <v>4480703854.6800003</v>
      </c>
      <c r="G9" s="12">
        <f>SUM(G10:G30)</f>
        <v>4413678859.9400005</v>
      </c>
      <c r="H9" s="16">
        <f>SUM(E9-F9)</f>
        <v>305489762.56000042</v>
      </c>
    </row>
    <row r="10" spans="2:9" x14ac:dyDescent="0.2">
      <c r="B10" s="7" t="s">
        <v>16</v>
      </c>
      <c r="C10" s="8">
        <v>55876304.100000001</v>
      </c>
      <c r="D10" s="8">
        <v>9726539.9499999993</v>
      </c>
      <c r="E10" s="8">
        <f>SUM(C10:D10)</f>
        <v>65602844.049999997</v>
      </c>
      <c r="F10" s="8">
        <v>65591622.210000001</v>
      </c>
      <c r="G10" s="8">
        <v>65591622.210000001</v>
      </c>
      <c r="H10" s="8">
        <f>SUM(E10-F10)</f>
        <v>11221.839999996126</v>
      </c>
    </row>
    <row r="11" spans="2:9" x14ac:dyDescent="0.2">
      <c r="B11" s="7" t="s">
        <v>17</v>
      </c>
      <c r="C11" s="8">
        <v>17951964.489999998</v>
      </c>
      <c r="D11" s="8">
        <v>299579.29000000097</v>
      </c>
      <c r="E11" s="8">
        <f t="shared" ref="E11:E23" si="0">SUM(C11:D11)</f>
        <v>18251543.780000001</v>
      </c>
      <c r="F11" s="8">
        <v>18251543.780000001</v>
      </c>
      <c r="G11" s="8">
        <v>18251543.780000001</v>
      </c>
      <c r="H11" s="8">
        <f t="shared" ref="H11:H23" si="1">SUM(E11-F11)</f>
        <v>0</v>
      </c>
    </row>
    <row r="12" spans="2:9" x14ac:dyDescent="0.2">
      <c r="B12" s="7" t="s">
        <v>18</v>
      </c>
      <c r="C12" s="8">
        <v>20070059.210000001</v>
      </c>
      <c r="D12" s="8">
        <v>3830339.6099999994</v>
      </c>
      <c r="E12" s="8">
        <f t="shared" si="0"/>
        <v>23900398.82</v>
      </c>
      <c r="F12" s="8">
        <v>23900398.82</v>
      </c>
      <c r="G12" s="8">
        <v>23897088.18</v>
      </c>
      <c r="H12" s="8">
        <f t="shared" si="1"/>
        <v>0</v>
      </c>
    </row>
    <row r="13" spans="2:9" x14ac:dyDescent="0.2">
      <c r="B13" s="7" t="s">
        <v>19</v>
      </c>
      <c r="C13" s="8">
        <v>68934571.930000007</v>
      </c>
      <c r="D13" s="8">
        <v>15710688.049999997</v>
      </c>
      <c r="E13" s="8">
        <f t="shared" si="0"/>
        <v>84645259.980000004</v>
      </c>
      <c r="F13" s="8">
        <v>84643163.88000001</v>
      </c>
      <c r="G13" s="8">
        <v>84639535.400000006</v>
      </c>
      <c r="H13" s="8">
        <f t="shared" si="1"/>
        <v>2096.0999999940395</v>
      </c>
    </row>
    <row r="14" spans="2:9" x14ac:dyDescent="0.2">
      <c r="B14" s="7" t="s">
        <v>20</v>
      </c>
      <c r="C14" s="8">
        <v>80799569.780000001</v>
      </c>
      <c r="D14" s="8">
        <v>38696129.880000025</v>
      </c>
      <c r="E14" s="8">
        <f t="shared" si="0"/>
        <v>119495699.66000003</v>
      </c>
      <c r="F14" s="8">
        <v>119495699.66</v>
      </c>
      <c r="G14" s="8">
        <v>119225098.27</v>
      </c>
      <c r="H14" s="8">
        <f t="shared" si="1"/>
        <v>2.9802322387695313E-8</v>
      </c>
    </row>
    <row r="15" spans="2:9" x14ac:dyDescent="0.2">
      <c r="B15" s="7" t="s">
        <v>21</v>
      </c>
      <c r="C15" s="8">
        <v>85254780.909999996</v>
      </c>
      <c r="D15" s="8">
        <v>17126947.63000001</v>
      </c>
      <c r="E15" s="8">
        <f t="shared" si="0"/>
        <v>102381728.54000001</v>
      </c>
      <c r="F15" s="8">
        <v>102381728.53999999</v>
      </c>
      <c r="G15" s="8">
        <v>101321830.41</v>
      </c>
      <c r="H15" s="8">
        <f t="shared" si="1"/>
        <v>1.4901161193847656E-8</v>
      </c>
    </row>
    <row r="16" spans="2:9" x14ac:dyDescent="0.2">
      <c r="B16" s="7" t="s">
        <v>22</v>
      </c>
      <c r="C16" s="8">
        <v>113709440.98999999</v>
      </c>
      <c r="D16" s="8">
        <v>413376393.19999993</v>
      </c>
      <c r="E16" s="8">
        <f t="shared" si="0"/>
        <v>527085834.18999994</v>
      </c>
      <c r="F16" s="8">
        <v>448663430.45999998</v>
      </c>
      <c r="G16" s="8">
        <v>426369630.56</v>
      </c>
      <c r="H16" s="8">
        <f t="shared" si="1"/>
        <v>78422403.729999959</v>
      </c>
    </row>
    <row r="17" spans="2:8" x14ac:dyDescent="0.2">
      <c r="B17" s="7" t="s">
        <v>23</v>
      </c>
      <c r="C17" s="8">
        <v>63096234.549999997</v>
      </c>
      <c r="D17" s="8">
        <v>1178930.3000000045</v>
      </c>
      <c r="E17" s="8">
        <f t="shared" si="0"/>
        <v>64275164.850000001</v>
      </c>
      <c r="F17" s="8">
        <v>63018584.110000007</v>
      </c>
      <c r="G17" s="8">
        <v>62349229.590000004</v>
      </c>
      <c r="H17" s="8">
        <f t="shared" si="1"/>
        <v>1256580.7399999946</v>
      </c>
    </row>
    <row r="18" spans="2:8" x14ac:dyDescent="0.2">
      <c r="B18" s="7" t="s">
        <v>24</v>
      </c>
      <c r="C18" s="8">
        <v>239381487.80000001</v>
      </c>
      <c r="D18" s="8">
        <v>200782532.70000005</v>
      </c>
      <c r="E18" s="8">
        <f t="shared" si="0"/>
        <v>440164020.50000006</v>
      </c>
      <c r="F18" s="8">
        <v>302762128.75</v>
      </c>
      <c r="G18" s="8">
        <v>300790824.93000001</v>
      </c>
      <c r="H18" s="8">
        <f t="shared" si="1"/>
        <v>137401891.75000006</v>
      </c>
    </row>
    <row r="19" spans="2:8" x14ac:dyDescent="0.2">
      <c r="B19" s="7" t="s">
        <v>25</v>
      </c>
      <c r="C19" s="8">
        <v>1085464430.8900001</v>
      </c>
      <c r="D19" s="8">
        <v>-69916699.090000033</v>
      </c>
      <c r="E19" s="8">
        <f t="shared" si="0"/>
        <v>1015547731.8000001</v>
      </c>
      <c r="F19" s="8">
        <v>986894698.88999999</v>
      </c>
      <c r="G19" s="8">
        <v>975472483.22000003</v>
      </c>
      <c r="H19" s="8">
        <f t="shared" si="1"/>
        <v>28653032.910000086</v>
      </c>
    </row>
    <row r="20" spans="2:8" ht="15" customHeight="1" x14ac:dyDescent="0.2">
      <c r="B20" s="7" t="s">
        <v>26</v>
      </c>
      <c r="C20" s="8">
        <v>349681398.32999998</v>
      </c>
      <c r="D20" s="8">
        <v>-174888085.08000004</v>
      </c>
      <c r="E20" s="8">
        <f t="shared" si="0"/>
        <v>174793313.24999994</v>
      </c>
      <c r="F20" s="8">
        <v>139302512.09999999</v>
      </c>
      <c r="G20" s="8">
        <v>134605576.75</v>
      </c>
      <c r="H20" s="8">
        <f t="shared" si="1"/>
        <v>35490801.149999946</v>
      </c>
    </row>
    <row r="21" spans="2:8" x14ac:dyDescent="0.2">
      <c r="B21" s="7" t="s">
        <v>27</v>
      </c>
      <c r="C21" s="8">
        <v>251321719.96000001</v>
      </c>
      <c r="D21" s="8">
        <v>5130632.6400000155</v>
      </c>
      <c r="E21" s="8">
        <f t="shared" si="0"/>
        <v>256452352.60000002</v>
      </c>
      <c r="F21" s="8">
        <v>250963310.78999999</v>
      </c>
      <c r="G21" s="8">
        <v>246111262.16999999</v>
      </c>
      <c r="H21" s="8">
        <f t="shared" si="1"/>
        <v>5489041.8100000322</v>
      </c>
    </row>
    <row r="22" spans="2:8" x14ac:dyDescent="0.2">
      <c r="B22" s="7" t="s">
        <v>28</v>
      </c>
      <c r="C22" s="8">
        <v>260177766.05000001</v>
      </c>
      <c r="D22" s="8">
        <v>63018338.810000002</v>
      </c>
      <c r="E22" s="8">
        <f t="shared" si="0"/>
        <v>323196104.86000001</v>
      </c>
      <c r="F22" s="8">
        <v>320674520.06</v>
      </c>
      <c r="G22" s="8">
        <v>319741373.18000001</v>
      </c>
      <c r="H22" s="8">
        <f t="shared" si="1"/>
        <v>2521584.8000000119</v>
      </c>
    </row>
    <row r="23" spans="2:8" x14ac:dyDescent="0.2">
      <c r="B23" s="7" t="s">
        <v>29</v>
      </c>
      <c r="C23" s="8">
        <v>86309489.010000005</v>
      </c>
      <c r="D23" s="8">
        <v>-3450020.3400000036</v>
      </c>
      <c r="E23" s="8">
        <f t="shared" si="0"/>
        <v>82859468.670000002</v>
      </c>
      <c r="F23" s="8">
        <v>67706142.359999999</v>
      </c>
      <c r="G23" s="8">
        <v>67235192.920000002</v>
      </c>
      <c r="H23" s="8">
        <f t="shared" si="1"/>
        <v>15153326.310000002</v>
      </c>
    </row>
    <row r="24" spans="2:8" x14ac:dyDescent="0.2">
      <c r="B24" s="7" t="s">
        <v>30</v>
      </c>
      <c r="C24" s="8">
        <v>54861861.740000002</v>
      </c>
      <c r="D24" s="8">
        <v>16438336.459999993</v>
      </c>
      <c r="E24" s="8">
        <f t="shared" ref="E24:E30" si="2">SUM(C24:D24)</f>
        <v>71300198.199999988</v>
      </c>
      <c r="F24" s="8">
        <v>70923317.159999996</v>
      </c>
      <c r="G24" s="8">
        <v>70769876.810000002</v>
      </c>
      <c r="H24" s="8">
        <f t="shared" ref="H24:H30" si="3">SUM(E24-F24)</f>
        <v>376881.03999999166</v>
      </c>
    </row>
    <row r="25" spans="2:8" x14ac:dyDescent="0.2">
      <c r="B25" s="7" t="s">
        <v>31</v>
      </c>
      <c r="C25" s="8">
        <v>450894294.24000001</v>
      </c>
      <c r="D25" s="8">
        <v>186700037.48000002</v>
      </c>
      <c r="E25" s="8">
        <f t="shared" si="2"/>
        <v>637594331.72000003</v>
      </c>
      <c r="F25" s="8">
        <v>636898866.74000001</v>
      </c>
      <c r="G25" s="8">
        <v>621420653.46000004</v>
      </c>
      <c r="H25" s="8">
        <f t="shared" si="3"/>
        <v>695464.98000001907</v>
      </c>
    </row>
    <row r="26" spans="2:8" x14ac:dyDescent="0.2">
      <c r="B26" s="7" t="s">
        <v>32</v>
      </c>
      <c r="C26" s="8">
        <v>5204563.7300000004</v>
      </c>
      <c r="D26" s="8">
        <v>-298199.1400000006</v>
      </c>
      <c r="E26" s="8">
        <f t="shared" si="2"/>
        <v>4906364.59</v>
      </c>
      <c r="F26" s="8">
        <v>4906364.59</v>
      </c>
      <c r="G26" s="8">
        <v>4891038.87</v>
      </c>
      <c r="H26" s="8">
        <f t="shared" si="3"/>
        <v>0</v>
      </c>
    </row>
    <row r="27" spans="2:8" x14ac:dyDescent="0.2">
      <c r="B27" s="7" t="s">
        <v>33</v>
      </c>
      <c r="C27" s="8">
        <v>23086129.420000002</v>
      </c>
      <c r="D27" s="8">
        <v>6698289.6400000006</v>
      </c>
      <c r="E27" s="8">
        <f t="shared" si="2"/>
        <v>29784419.060000002</v>
      </c>
      <c r="F27" s="8">
        <v>29784419.060000002</v>
      </c>
      <c r="G27" s="8">
        <v>28159495.210000001</v>
      </c>
      <c r="H27" s="8">
        <f t="shared" si="3"/>
        <v>0</v>
      </c>
    </row>
    <row r="28" spans="2:8" x14ac:dyDescent="0.2">
      <c r="B28" s="7" t="s">
        <v>34</v>
      </c>
      <c r="C28" s="8">
        <v>17923345.949999999</v>
      </c>
      <c r="D28" s="8">
        <v>827770.95000000298</v>
      </c>
      <c r="E28" s="8">
        <f t="shared" si="2"/>
        <v>18751116.900000002</v>
      </c>
      <c r="F28" s="8">
        <v>18735681.5</v>
      </c>
      <c r="G28" s="8">
        <v>18533787.510000002</v>
      </c>
      <c r="H28" s="8">
        <f t="shared" si="3"/>
        <v>15435.400000002235</v>
      </c>
    </row>
    <row r="29" spans="2:8" x14ac:dyDescent="0.2">
      <c r="B29" s="7" t="s">
        <v>35</v>
      </c>
      <c r="C29" s="8">
        <v>623934563.30999994</v>
      </c>
      <c r="D29" s="8">
        <v>88306066.140000001</v>
      </c>
      <c r="E29" s="8">
        <f t="shared" si="2"/>
        <v>712240629.44999993</v>
      </c>
      <c r="F29" s="8">
        <v>712240629.45000005</v>
      </c>
      <c r="G29" s="8">
        <v>711336624.74000001</v>
      </c>
      <c r="H29" s="8">
        <f t="shared" si="3"/>
        <v>-1.1920928955078125E-7</v>
      </c>
    </row>
    <row r="30" spans="2:8" x14ac:dyDescent="0.2">
      <c r="B30" s="7" t="s">
        <v>36</v>
      </c>
      <c r="C30" s="8">
        <v>12367274.539999999</v>
      </c>
      <c r="D30" s="8">
        <v>597817.23000000045</v>
      </c>
      <c r="E30" s="8">
        <f t="shared" si="2"/>
        <v>12965091.77</v>
      </c>
      <c r="F30" s="8">
        <v>12965091.77</v>
      </c>
      <c r="G30" s="8">
        <v>12965091.77</v>
      </c>
      <c r="H30" s="8">
        <f t="shared" si="3"/>
        <v>0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1126289869.46</v>
      </c>
      <c r="D32" s="13">
        <f t="shared" ref="D32:G32" si="4">SUM(D33:D53)</f>
        <v>134560592.65999997</v>
      </c>
      <c r="E32" s="17">
        <f t="shared" ref="E32" si="5">SUM(C32:D32)</f>
        <v>1260850462.1199999</v>
      </c>
      <c r="F32" s="13">
        <f t="shared" si="4"/>
        <v>1222476495.2899997</v>
      </c>
      <c r="G32" s="13">
        <f t="shared" si="4"/>
        <v>1064335511.55</v>
      </c>
      <c r="H32" s="17">
        <f t="shared" ref="H32:H53" si="6">SUM(E32-F32)</f>
        <v>38373966.830000162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ref="E33:E53" si="7">SUM(C33:D33)</f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7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364872719.16000003</v>
      </c>
      <c r="D39" s="8">
        <v>18689019.969999969</v>
      </c>
      <c r="E39" s="8">
        <f t="shared" si="7"/>
        <v>383561739.13</v>
      </c>
      <c r="F39" s="8">
        <v>352160463.08999997</v>
      </c>
      <c r="G39" s="8">
        <v>263946300.69999999</v>
      </c>
      <c r="H39" s="8">
        <f t="shared" si="6"/>
        <v>31401276.040000021</v>
      </c>
    </row>
    <row r="40" spans="2:8" x14ac:dyDescent="0.2">
      <c r="B40" s="7" t="s">
        <v>23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24</v>
      </c>
      <c r="C41" s="8">
        <v>190444049.66999999</v>
      </c>
      <c r="D41" s="8">
        <v>-10771337.620000005</v>
      </c>
      <c r="E41" s="8">
        <f t="shared" si="7"/>
        <v>179672712.04999998</v>
      </c>
      <c r="F41" s="8">
        <v>174952149.48999998</v>
      </c>
      <c r="G41" s="8">
        <v>172544138.34999999</v>
      </c>
      <c r="H41" s="8">
        <f t="shared" si="6"/>
        <v>4720562.5600000024</v>
      </c>
    </row>
    <row r="42" spans="2:8" x14ac:dyDescent="0.2">
      <c r="B42" s="7" t="s">
        <v>25</v>
      </c>
      <c r="C42" s="8">
        <v>180128490.74000001</v>
      </c>
      <c r="D42" s="8">
        <v>143011855.64999998</v>
      </c>
      <c r="E42" s="8">
        <f t="shared" si="7"/>
        <v>323140346.38999999</v>
      </c>
      <c r="F42" s="8">
        <v>323087278.03000003</v>
      </c>
      <c r="G42" s="8">
        <v>274894130.79000002</v>
      </c>
      <c r="H42" s="8">
        <f t="shared" si="6"/>
        <v>53068.3599999547</v>
      </c>
    </row>
    <row r="43" spans="2:8" ht="15.75" customHeight="1" x14ac:dyDescent="0.2">
      <c r="B43" s="7" t="s">
        <v>26</v>
      </c>
      <c r="C43" s="8">
        <v>45516450</v>
      </c>
      <c r="D43" s="8">
        <v>37049553.980000004</v>
      </c>
      <c r="E43" s="8">
        <f t="shared" si="7"/>
        <v>82566003.980000004</v>
      </c>
      <c r="F43" s="8">
        <v>82465658.799999997</v>
      </c>
      <c r="G43" s="8">
        <v>68117328.219999999</v>
      </c>
      <c r="H43" s="8">
        <f t="shared" si="6"/>
        <v>100345.18000000715</v>
      </c>
    </row>
    <row r="44" spans="2:8" x14ac:dyDescent="0.2">
      <c r="B44" s="7" t="s">
        <v>27</v>
      </c>
      <c r="C44" s="8">
        <v>185567407.47</v>
      </c>
      <c r="D44" s="8">
        <v>12539227.029999971</v>
      </c>
      <c r="E44" s="8">
        <f t="shared" si="7"/>
        <v>198106634.49999997</v>
      </c>
      <c r="F44" s="8">
        <v>198106634.5</v>
      </c>
      <c r="G44" s="8">
        <v>198106634.5</v>
      </c>
      <c r="H44" s="8">
        <f t="shared" si="6"/>
        <v>-2.9802322387695313E-8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7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3914050.6900000004</v>
      </c>
      <c r="E46" s="8">
        <f t="shared" si="7"/>
        <v>3914050.6900000004</v>
      </c>
      <c r="F46" s="8">
        <v>3817644.0100000002</v>
      </c>
      <c r="G46" s="8">
        <v>1697600.12</v>
      </c>
      <c r="H46" s="8">
        <f t="shared" si="6"/>
        <v>96406.680000000168</v>
      </c>
    </row>
    <row r="47" spans="2:8" x14ac:dyDescent="0.2">
      <c r="B47" s="7" t="s">
        <v>30</v>
      </c>
      <c r="C47" s="8">
        <v>28040752.420000002</v>
      </c>
      <c r="D47" s="8">
        <v>4722222.9600000009</v>
      </c>
      <c r="E47" s="8">
        <f t="shared" si="7"/>
        <v>32762975.380000003</v>
      </c>
      <c r="F47" s="8">
        <v>30760982.010000002</v>
      </c>
      <c r="G47" s="8">
        <v>29277294.5</v>
      </c>
      <c r="H47" s="8">
        <f t="shared" si="6"/>
        <v>2001993.370000001</v>
      </c>
    </row>
    <row r="48" spans="2:8" x14ac:dyDescent="0.2">
      <c r="B48" s="7" t="s">
        <v>31</v>
      </c>
      <c r="C48" s="8">
        <v>131720000</v>
      </c>
      <c r="D48" s="8">
        <v>-74593999.999999985</v>
      </c>
      <c r="E48" s="8">
        <f t="shared" si="7"/>
        <v>57126000.000000015</v>
      </c>
      <c r="F48" s="8">
        <v>57125685.359999999</v>
      </c>
      <c r="G48" s="8">
        <v>55752084.369999997</v>
      </c>
      <c r="H48" s="8">
        <f t="shared" si="6"/>
        <v>314.64000001549721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7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8">SUM(C9+C32)</f>
        <v>5092591120.3900003</v>
      </c>
      <c r="D55" s="4">
        <f t="shared" si="8"/>
        <v>954452958.97000003</v>
      </c>
      <c r="E55" s="4">
        <f t="shared" si="8"/>
        <v>6047044079.3600006</v>
      </c>
      <c r="F55" s="4">
        <f t="shared" si="8"/>
        <v>5703180349.9700003</v>
      </c>
      <c r="G55" s="4">
        <f t="shared" si="8"/>
        <v>5478014371.4900007</v>
      </c>
      <c r="H55" s="4">
        <f t="shared" si="8"/>
        <v>343863729.39000058</v>
      </c>
    </row>
    <row r="56" spans="2:8" ht="12.75" thickBot="1" x14ac:dyDescent="0.25">
      <c r="B56" s="5"/>
      <c r="C56" s="6"/>
      <c r="D56" s="6"/>
      <c r="E56" s="19"/>
      <c r="F56" s="6"/>
      <c r="G56" s="6"/>
      <c r="H56" s="6"/>
    </row>
    <row r="57" spans="2:8" ht="11.25" customHeight="1" x14ac:dyDescent="0.2"/>
    <row r="123" spans="19:19" x14ac:dyDescent="0.2">
      <c r="S123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7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2023-04-18T18:39:48Z</cp:lastPrinted>
  <dcterms:created xsi:type="dcterms:W3CDTF">2020-01-08T21:44:09Z</dcterms:created>
  <dcterms:modified xsi:type="dcterms:W3CDTF">2024-01-23T18:38:16Z</dcterms:modified>
</cp:coreProperties>
</file>